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650" windowHeight="9300"/>
  </bookViews>
  <sheets>
    <sheet name="下达表" sheetId="1" r:id="rId1"/>
  </sheets>
  <definedNames>
    <definedName name="_xlnm._FilterDatabase" localSheetId="0" hidden="1">下达表!$8:$34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<sst xmlns="http://schemas.openxmlformats.org/spreadsheetml/2006/main" count="42" uniqueCount="41">
  <si>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附件4-2</t>
  </si>
  <si>
    <t>2023年省级增量福彩公益金分配表</t>
  </si>
  <si>
    <t>单位：万元</t>
  </si>
  <si>
    <t>地区</t>
  </si>
  <si>
    <t>合计</t>
  </si>
  <si>
    <t>其中：</t>
  </si>
  <si>
    <t>民政服务机构建设项目</t>
  </si>
  <si>
    <t>粤港澳大湾区社会组织开展公益事业试点项目</t>
  </si>
  <si>
    <t>“广东兜底民生服务社会工作双百工程”人才队伍建设项目</t>
  </si>
  <si>
    <t>社会救助领域项目</t>
  </si>
  <si>
    <t>社会事务领域项目</t>
  </si>
  <si>
    <t>养老服务领域项目</t>
  </si>
  <si>
    <t>儿童福利领域项目</t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</si>
  <si>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</si>
  <si>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地市小计</t>
    </r>
  </si>
  <si>
    <r>
      <rPr>
        <sz val="11"/>
        <color indexed="8"/>
        <rFont val="宋体"/>
        <charset val="134"/>
      </rPr>
      <t>广州市合计</t>
    </r>
  </si>
  <si>
    <t>白云区</t>
  </si>
  <si>
    <r>
      <rPr>
        <sz val="11"/>
        <color indexed="8"/>
        <rFont val="宋体"/>
        <charset val="134"/>
      </rPr>
      <t>南沙区</t>
    </r>
  </si>
  <si>
    <r>
      <rPr>
        <sz val="11"/>
        <color indexed="8"/>
        <rFont val="宋体"/>
        <charset val="134"/>
      </rPr>
      <t>汕头市合计</t>
    </r>
  </si>
  <si>
    <r>
      <rPr>
        <sz val="11"/>
        <color indexed="8"/>
        <rFont val="宋体"/>
        <charset val="134"/>
      </rPr>
      <t>梅州市合计</t>
    </r>
  </si>
  <si>
    <t>韶关市合计</t>
  </si>
  <si>
    <t>浈江区</t>
  </si>
  <si>
    <t>武江区</t>
  </si>
  <si>
    <t>河源市合计</t>
  </si>
  <si>
    <t>惠州市合计</t>
  </si>
  <si>
    <t>汕尾市合计</t>
  </si>
  <si>
    <t>江门市（台山市、开平市、恩平市）</t>
  </si>
  <si>
    <t>阳江市合计</t>
  </si>
  <si>
    <t>湛江市合计</t>
  </si>
  <si>
    <t>茂名市合计</t>
  </si>
  <si>
    <t>肇庆市合计</t>
  </si>
  <si>
    <t>清远市合计</t>
  </si>
  <si>
    <t>潮州市合计</t>
  </si>
  <si>
    <t>揭阳市合计</t>
  </si>
  <si>
    <t>云浮市合计</t>
  </si>
  <si>
    <r>
      <rPr>
        <b/>
        <sz val="11"/>
        <color indexed="8"/>
        <rFont val="宋体"/>
        <charset val="134"/>
      </rPr>
      <t>直管县小计</t>
    </r>
  </si>
  <si>
    <t>紫金县</t>
  </si>
  <si>
    <t>连山县</t>
  </si>
  <si>
    <t>英德市</t>
  </si>
  <si>
    <t>仁化县</t>
  </si>
  <si>
    <t>怀集县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</si>
</sst>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  <numFmt numFmtId="179" formatCode="0.0000_ "/>
    <numFmt numFmtId="180" formatCode="0.0_ "/>
  </numFmts>
  <fonts count="42">
    <font>
      <sz val="11"/>
      <color theme="1"/>
      <name val="宋体"/>
      <charset val="134"/>
      <scheme val="minor"/>
    </font>
    <font>
      <sz val="16"/>
      <color indexed="8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sz val="14"/>
      <name val="黑体"/>
      <charset val="0"/>
    </font>
    <font>
      <sz val="16"/>
      <name val="Times New Roman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1"/>
      <name val="黑体"/>
      <charset val="0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方正书宋_GBK"/>
      <charset val="0"/>
    </font>
    <font>
      <sz val="10"/>
      <color theme="1"/>
      <name val="Times New Roman"/>
      <charset val="134"/>
    </font>
    <font>
      <sz val="1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6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right" vertical="center" wrapText="1"/>
    </xf>
    <xf numFmtId="179" fontId="16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180" fontId="19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177" fontId="16" fillId="0" borderId="2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80" fontId="21" fillId="0" borderId="2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0" fillId="0" borderId="0" xfId="0" applyFill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测算表2_5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4"/>
  <sheetViews>
    <sheetView tabSelected="1" zoomScale="115" zoomScaleNormal="115" workbookViewId="0">
      <pane ySplit="5" topLeftCell="A6" activePane="bottomLeft" state="frozen"/>
      <selection/>
      <selection pane="bottomLeft" activeCell="F9" sqref="F9"/>
    </sheetView>
  </sheetViews>
  <sheetFormatPr defaultColWidth="9" defaultRowHeight="15.75"/>
  <cols>
    <col min="1" max="1" width="18.625" style="2" customWidth="1"/>
    <col min="2" max="2" width="15" style="2" customWidth="1"/>
    <col min="3" max="7" width="17.125" style="2" customWidth="1"/>
    <col min="8" max="8" width="17.875" style="2" customWidth="1"/>
    <col min="9" max="9" width="20.125" style="2" customWidth="1"/>
    <col min="10" max="240" width="9" style="2"/>
    <col min="241" max="242" width="9" style="10"/>
    <col min="243" max="16384" width="9" style="11"/>
  </cols>
  <sheetData>
    <row r="1" s="1" customFormat="1" ht="20.25" spans="1:24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</row>
    <row r="2" s="2" customFormat="1" ht="25.5" spans="1:241">
      <c r="A2" s="14" t="s">
        <v>1</v>
      </c>
      <c r="B2" s="14"/>
      <c r="C2" s="14"/>
      <c r="D2" s="14"/>
      <c r="E2" s="14"/>
      <c r="F2" s="14"/>
      <c r="G2" s="14"/>
      <c r="H2" s="14"/>
      <c r="I2" s="14"/>
      <c r="IG2" s="10"/>
    </row>
    <row r="3" s="3" customFormat="1" ht="17" customHeight="1" spans="1:241">
      <c r="A3" s="15"/>
      <c r="B3" s="15"/>
      <c r="C3" s="15"/>
      <c r="D3" s="15"/>
      <c r="E3" s="15"/>
      <c r="F3" s="15"/>
      <c r="G3" s="15"/>
      <c r="H3" s="15"/>
      <c r="I3" s="39" t="s">
        <v>2</v>
      </c>
      <c r="IG3" s="47"/>
    </row>
    <row r="4" s="4" customFormat="1" spans="1:256">
      <c r="A4" s="16" t="s">
        <v>3</v>
      </c>
      <c r="B4" s="17" t="s">
        <v>4</v>
      </c>
      <c r="C4" s="18" t="s">
        <v>5</v>
      </c>
      <c r="D4" s="18"/>
      <c r="E4" s="18"/>
      <c r="F4" s="18"/>
      <c r="G4" s="18"/>
      <c r="H4" s="18"/>
      <c r="I4" s="18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="4" customFormat="1" ht="19" customHeight="1" spans="1:256">
      <c r="A5" s="19"/>
      <c r="B5" s="17"/>
      <c r="C5" s="20" t="s">
        <v>6</v>
      </c>
      <c r="D5" s="21" t="s">
        <v>5</v>
      </c>
      <c r="E5" s="22"/>
      <c r="F5" s="22"/>
      <c r="G5" s="23"/>
      <c r="H5" s="20" t="s">
        <v>7</v>
      </c>
      <c r="I5" s="20" t="s">
        <v>8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="5" customFormat="1" ht="44" customHeight="1" spans="1:256">
      <c r="A6" s="24"/>
      <c r="B6" s="17"/>
      <c r="C6" s="24"/>
      <c r="D6" s="25" t="s">
        <v>9</v>
      </c>
      <c r="E6" s="25" t="s">
        <v>10</v>
      </c>
      <c r="F6" s="25" t="s">
        <v>11</v>
      </c>
      <c r="G6" s="25" t="s">
        <v>12</v>
      </c>
      <c r="H6" s="24"/>
      <c r="I6" s="24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="6" customFormat="1" ht="33" customHeight="1" spans="1:9">
      <c r="A7" s="26" t="s">
        <v>13</v>
      </c>
      <c r="B7" s="26">
        <f t="shared" ref="B7:I7" si="0">B8+B29</f>
        <v>1823</v>
      </c>
      <c r="C7" s="26">
        <f t="shared" si="0"/>
        <v>339</v>
      </c>
      <c r="D7" s="26">
        <f t="shared" ref="D7:G7" si="1">SUM(D8:D34)</f>
        <v>10</v>
      </c>
      <c r="E7" s="26">
        <f t="shared" si="1"/>
        <v>83</v>
      </c>
      <c r="F7" s="26">
        <f t="shared" si="1"/>
        <v>150</v>
      </c>
      <c r="G7" s="26">
        <f t="shared" si="0"/>
        <v>96</v>
      </c>
      <c r="H7" s="26">
        <f t="shared" si="0"/>
        <v>200</v>
      </c>
      <c r="I7" s="26">
        <f t="shared" si="0"/>
        <v>1284</v>
      </c>
    </row>
    <row r="8" s="6" customFormat="1" ht="33" customHeight="1" spans="1:9">
      <c r="A8" s="27" t="s">
        <v>14</v>
      </c>
      <c r="B8" s="28">
        <f>C8+H8+I8</f>
        <v>1652</v>
      </c>
      <c r="C8" s="29">
        <f>C9+C12+C13+C14+C17+C18+C19+C20+C21+C22+C23+C24+C25+C26+C27+C28</f>
        <v>168</v>
      </c>
      <c r="D8" s="29"/>
      <c r="E8" s="29"/>
      <c r="F8" s="29"/>
      <c r="G8" s="29">
        <f>G9+G12+G13+G14+G17+G18+G19+G20+G21+G22+G23+G24+G25+G26+G27+G28</f>
        <v>96</v>
      </c>
      <c r="H8" s="29">
        <f>H9+H12+H13+H14+H17+H18+H19+H20+H21+H22+H23+H24+H25+H26+H27+H28</f>
        <v>200</v>
      </c>
      <c r="I8" s="29">
        <f>I9+I12+I13+I14+I17+I18+I19+I20+I21+I22+I23+I24+I25+I26+I27+I28</f>
        <v>1284</v>
      </c>
    </row>
    <row r="9" s="6" customFormat="1" ht="33" customHeight="1" spans="1:9">
      <c r="A9" s="30" t="s">
        <v>15</v>
      </c>
      <c r="B9" s="28">
        <f>SUM(C9:I9)</f>
        <v>200</v>
      </c>
      <c r="C9" s="31"/>
      <c r="D9" s="31"/>
      <c r="E9" s="31"/>
      <c r="F9" s="31"/>
      <c r="G9" s="31"/>
      <c r="H9" s="31">
        <v>200</v>
      </c>
      <c r="I9" s="41"/>
    </row>
    <row r="10" s="6" customFormat="1" ht="33" customHeight="1" spans="1:9">
      <c r="A10" s="32" t="s">
        <v>16</v>
      </c>
      <c r="B10" s="28">
        <f t="shared" ref="B8:B13" si="2">SUM(C10:I10)</f>
        <v>100</v>
      </c>
      <c r="C10" s="31"/>
      <c r="D10" s="31"/>
      <c r="E10" s="31"/>
      <c r="F10" s="31"/>
      <c r="G10" s="31"/>
      <c r="H10" s="31">
        <v>100</v>
      </c>
      <c r="I10" s="41"/>
    </row>
    <row r="11" s="6" customFormat="1" ht="33" customHeight="1" spans="1:9">
      <c r="A11" s="33" t="s">
        <v>17</v>
      </c>
      <c r="B11" s="28">
        <f t="shared" si="2"/>
        <v>100</v>
      </c>
      <c r="C11" s="31"/>
      <c r="D11" s="31"/>
      <c r="E11" s="31"/>
      <c r="F11" s="31"/>
      <c r="G11" s="31"/>
      <c r="H11" s="31">
        <v>100</v>
      </c>
      <c r="I11" s="34"/>
    </row>
    <row r="12" s="6" customFormat="1" ht="33" customHeight="1" spans="1:9">
      <c r="A12" s="30" t="s">
        <v>18</v>
      </c>
      <c r="B12" s="28">
        <f t="shared" si="2"/>
        <v>69.5</v>
      </c>
      <c r="C12" s="31"/>
      <c r="D12" s="31"/>
      <c r="E12" s="31"/>
      <c r="F12" s="31"/>
      <c r="G12" s="31"/>
      <c r="H12" s="31"/>
      <c r="I12" s="36">
        <v>69.5</v>
      </c>
    </row>
    <row r="13" s="6" customFormat="1" ht="33" customHeight="1" spans="1:9">
      <c r="A13" s="30" t="s">
        <v>19</v>
      </c>
      <c r="B13" s="28">
        <f t="shared" si="2"/>
        <v>122.5</v>
      </c>
      <c r="C13" s="34"/>
      <c r="D13" s="34"/>
      <c r="E13" s="34"/>
      <c r="F13" s="34"/>
      <c r="G13" s="34"/>
      <c r="H13" s="34"/>
      <c r="I13" s="36">
        <v>122.5</v>
      </c>
    </row>
    <row r="14" s="6" customFormat="1" ht="33" customHeight="1" spans="1:242">
      <c r="A14" s="35" t="s">
        <v>20</v>
      </c>
      <c r="B14" s="28">
        <f t="shared" ref="B14:B34" si="3">SUM(C14:I14)</f>
        <v>143</v>
      </c>
      <c r="C14" s="36">
        <f>C15+C16</f>
        <v>47</v>
      </c>
      <c r="D14" s="36"/>
      <c r="E14" s="36"/>
      <c r="F14" s="36"/>
      <c r="G14" s="36"/>
      <c r="H14" s="34"/>
      <c r="I14" s="36">
        <v>96</v>
      </c>
      <c r="IG14" s="49"/>
      <c r="IH14" s="49"/>
    </row>
    <row r="15" s="6" customFormat="1" ht="33" customHeight="1" spans="1:242">
      <c r="A15" s="37" t="s">
        <v>21</v>
      </c>
      <c r="B15" s="28">
        <f t="shared" si="3"/>
        <v>14</v>
      </c>
      <c r="C15" s="36">
        <v>7</v>
      </c>
      <c r="D15" s="36"/>
      <c r="E15" s="36"/>
      <c r="F15" s="36">
        <v>7</v>
      </c>
      <c r="G15" s="36"/>
      <c r="H15" s="34"/>
      <c r="I15" s="36"/>
      <c r="IG15" s="49"/>
      <c r="IH15" s="49"/>
    </row>
    <row r="16" s="6" customFormat="1" ht="33" customHeight="1" spans="1:242">
      <c r="A16" s="37" t="s">
        <v>22</v>
      </c>
      <c r="B16" s="28">
        <f t="shared" si="3"/>
        <v>80</v>
      </c>
      <c r="C16" s="36">
        <v>40</v>
      </c>
      <c r="D16" s="36"/>
      <c r="E16" s="36"/>
      <c r="F16" s="36">
        <v>40</v>
      </c>
      <c r="G16" s="36"/>
      <c r="H16" s="34"/>
      <c r="I16" s="36"/>
      <c r="IG16" s="49"/>
      <c r="IH16" s="49"/>
    </row>
    <row r="17" s="6" customFormat="1" ht="33" customHeight="1" spans="1:242">
      <c r="A17" s="35" t="s">
        <v>23</v>
      </c>
      <c r="B17" s="28">
        <f t="shared" si="3"/>
        <v>150</v>
      </c>
      <c r="C17" s="36">
        <v>25</v>
      </c>
      <c r="D17" s="36"/>
      <c r="E17" s="36">
        <v>25</v>
      </c>
      <c r="F17" s="36"/>
      <c r="G17" s="36"/>
      <c r="H17" s="34"/>
      <c r="I17" s="36">
        <v>100</v>
      </c>
      <c r="IG17" s="49"/>
      <c r="IH17" s="49"/>
    </row>
    <row r="18" s="6" customFormat="1" ht="33" customHeight="1" spans="1:242">
      <c r="A18" s="35" t="s">
        <v>24</v>
      </c>
      <c r="B18" s="28">
        <f t="shared" si="3"/>
        <v>79.5</v>
      </c>
      <c r="C18" s="34"/>
      <c r="D18" s="34"/>
      <c r="E18" s="34"/>
      <c r="F18" s="34"/>
      <c r="G18" s="34"/>
      <c r="H18" s="34"/>
      <c r="I18" s="36">
        <v>79.5</v>
      </c>
      <c r="IG18" s="49"/>
      <c r="IH18" s="49"/>
    </row>
    <row r="19" s="6" customFormat="1" ht="33" customHeight="1" spans="1:242">
      <c r="A19" s="35" t="s">
        <v>25</v>
      </c>
      <c r="B19" s="28">
        <f t="shared" si="3"/>
        <v>61</v>
      </c>
      <c r="C19" s="34"/>
      <c r="D19" s="34"/>
      <c r="E19" s="34"/>
      <c r="F19" s="34"/>
      <c r="G19" s="34"/>
      <c r="H19" s="34"/>
      <c r="I19" s="36">
        <v>61</v>
      </c>
      <c r="IG19" s="49"/>
      <c r="IH19" s="49"/>
    </row>
    <row r="20" s="6" customFormat="1" ht="33" customHeight="1" spans="1:242">
      <c r="A20" s="35" t="s">
        <v>26</v>
      </c>
      <c r="B20" s="28">
        <f t="shared" si="3"/>
        <v>45.5</v>
      </c>
      <c r="C20" s="34"/>
      <c r="D20" s="34"/>
      <c r="E20" s="34"/>
      <c r="F20" s="34"/>
      <c r="G20" s="34"/>
      <c r="H20" s="34"/>
      <c r="I20" s="36">
        <v>45.5</v>
      </c>
      <c r="IG20" s="49"/>
      <c r="IH20" s="49"/>
    </row>
    <row r="21" s="6" customFormat="1" ht="33" customHeight="1" spans="1:242">
      <c r="A21" s="35" t="s">
        <v>27</v>
      </c>
      <c r="B21" s="28">
        <f t="shared" si="3"/>
        <v>59</v>
      </c>
      <c r="C21" s="34"/>
      <c r="D21" s="34"/>
      <c r="E21" s="34"/>
      <c r="F21" s="34"/>
      <c r="G21" s="34"/>
      <c r="H21" s="34"/>
      <c r="I21" s="42">
        <v>59</v>
      </c>
      <c r="IG21" s="49"/>
      <c r="IH21" s="49"/>
    </row>
    <row r="22" s="6" customFormat="1" ht="33" customHeight="1" spans="1:242">
      <c r="A22" s="35" t="s">
        <v>28</v>
      </c>
      <c r="B22" s="28">
        <f t="shared" si="3"/>
        <v>123</v>
      </c>
      <c r="C22" s="34"/>
      <c r="D22" s="34"/>
      <c r="E22" s="34"/>
      <c r="F22" s="34"/>
      <c r="G22" s="34"/>
      <c r="H22" s="34"/>
      <c r="I22" s="36">
        <v>123</v>
      </c>
      <c r="IG22" s="49"/>
      <c r="IH22" s="49"/>
    </row>
    <row r="23" s="6" customFormat="1" ht="33" customHeight="1" spans="1:242">
      <c r="A23" s="35" t="s">
        <v>29</v>
      </c>
      <c r="B23" s="28">
        <f t="shared" si="3"/>
        <v>114</v>
      </c>
      <c r="C23" s="34"/>
      <c r="D23" s="34"/>
      <c r="E23" s="34"/>
      <c r="F23" s="34"/>
      <c r="G23" s="34"/>
      <c r="H23" s="34"/>
      <c r="I23" s="43">
        <v>114</v>
      </c>
      <c r="IG23" s="49"/>
      <c r="IH23" s="49"/>
    </row>
    <row r="24" s="6" customFormat="1" ht="33" customHeight="1" spans="1:242">
      <c r="A24" s="35" t="s">
        <v>30</v>
      </c>
      <c r="B24" s="28">
        <f t="shared" si="3"/>
        <v>102</v>
      </c>
      <c r="C24" s="34"/>
      <c r="D24" s="34"/>
      <c r="E24" s="34"/>
      <c r="F24" s="34"/>
      <c r="G24" s="34"/>
      <c r="H24" s="34"/>
      <c r="I24" s="36">
        <v>102</v>
      </c>
      <c r="IG24" s="49"/>
      <c r="IH24" s="49"/>
    </row>
    <row r="25" s="6" customFormat="1" ht="33" customHeight="1" spans="1:242">
      <c r="A25" s="35" t="s">
        <v>31</v>
      </c>
      <c r="B25" s="28">
        <f t="shared" si="3"/>
        <v>86</v>
      </c>
      <c r="C25" s="34"/>
      <c r="D25" s="34"/>
      <c r="E25" s="34"/>
      <c r="F25" s="34"/>
      <c r="G25" s="34"/>
      <c r="H25" s="34"/>
      <c r="I25" s="36">
        <v>86</v>
      </c>
      <c r="IG25" s="49"/>
      <c r="IH25" s="49"/>
    </row>
    <row r="26" s="6" customFormat="1" ht="33" customHeight="1" spans="1:242">
      <c r="A26" s="35" t="s">
        <v>32</v>
      </c>
      <c r="B26" s="28">
        <f t="shared" si="3"/>
        <v>62</v>
      </c>
      <c r="C26" s="34"/>
      <c r="D26" s="34"/>
      <c r="E26" s="34"/>
      <c r="F26" s="34"/>
      <c r="G26" s="34"/>
      <c r="H26" s="34"/>
      <c r="I26" s="36">
        <v>62</v>
      </c>
      <c r="IG26" s="49"/>
      <c r="IH26" s="49"/>
    </row>
    <row r="27" s="6" customFormat="1" ht="33" customHeight="1" spans="1:242">
      <c r="A27" s="35" t="s">
        <v>33</v>
      </c>
      <c r="B27" s="28">
        <f t="shared" si="3"/>
        <v>93</v>
      </c>
      <c r="C27" s="34"/>
      <c r="D27" s="34"/>
      <c r="E27" s="34"/>
      <c r="F27" s="34"/>
      <c r="G27" s="34"/>
      <c r="H27" s="34"/>
      <c r="I27" s="36">
        <v>93</v>
      </c>
      <c r="IG27" s="49"/>
      <c r="IH27" s="49"/>
    </row>
    <row r="28" s="6" customFormat="1" ht="33" customHeight="1" spans="1:242">
      <c r="A28" s="35" t="s">
        <v>34</v>
      </c>
      <c r="B28" s="28">
        <f t="shared" si="3"/>
        <v>263</v>
      </c>
      <c r="C28" s="31">
        <v>96</v>
      </c>
      <c r="D28" s="31"/>
      <c r="E28" s="31"/>
      <c r="F28" s="31"/>
      <c r="G28" s="31">
        <v>96</v>
      </c>
      <c r="H28" s="34"/>
      <c r="I28" s="36">
        <v>71</v>
      </c>
      <c r="IG28" s="49"/>
      <c r="IH28" s="49"/>
    </row>
    <row r="29" s="7" customFormat="1" ht="33" customHeight="1" spans="1:242">
      <c r="A29" s="30" t="s">
        <v>35</v>
      </c>
      <c r="B29" s="26">
        <f t="shared" si="3"/>
        <v>171</v>
      </c>
      <c r="C29" s="29">
        <f>SUM(C30:C34)</f>
        <v>171</v>
      </c>
      <c r="D29" s="29"/>
      <c r="E29" s="29"/>
      <c r="F29" s="29"/>
      <c r="G29" s="29"/>
      <c r="H29" s="29">
        <v>0</v>
      </c>
      <c r="I29" s="29">
        <v>0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50"/>
      <c r="IH29" s="50"/>
    </row>
    <row r="30" s="8" customFormat="1" ht="30" customHeight="1" spans="1:9">
      <c r="A30" s="37" t="s">
        <v>36</v>
      </c>
      <c r="B30" s="26">
        <f t="shared" si="3"/>
        <v>46</v>
      </c>
      <c r="C30" s="36">
        <v>23</v>
      </c>
      <c r="D30" s="36"/>
      <c r="E30" s="36">
        <v>23</v>
      </c>
      <c r="F30" s="36"/>
      <c r="G30" s="36"/>
      <c r="H30" s="34"/>
      <c r="I30" s="34"/>
    </row>
    <row r="31" s="9" customFormat="1" ht="30" customHeight="1" spans="1:9">
      <c r="A31" s="37" t="s">
        <v>37</v>
      </c>
      <c r="B31" s="26">
        <f t="shared" si="3"/>
        <v>66</v>
      </c>
      <c r="C31" s="36">
        <v>33</v>
      </c>
      <c r="D31" s="36"/>
      <c r="E31" s="36"/>
      <c r="F31" s="36">
        <v>33</v>
      </c>
      <c r="G31" s="36"/>
      <c r="H31" s="34"/>
      <c r="I31" s="34"/>
    </row>
    <row r="32" ht="30" customHeight="1" spans="1:9">
      <c r="A32" s="37" t="s">
        <v>38</v>
      </c>
      <c r="B32" s="26">
        <f t="shared" si="3"/>
        <v>20</v>
      </c>
      <c r="C32" s="36">
        <v>10</v>
      </c>
      <c r="D32" s="36">
        <v>10</v>
      </c>
      <c r="E32" s="36"/>
      <c r="F32" s="36"/>
      <c r="G32" s="36"/>
      <c r="H32" s="37"/>
      <c r="I32" s="37"/>
    </row>
    <row r="33" ht="30" customHeight="1" spans="1:9">
      <c r="A33" s="37" t="s">
        <v>39</v>
      </c>
      <c r="B33" s="26">
        <f t="shared" si="3"/>
        <v>60</v>
      </c>
      <c r="C33" s="36">
        <v>30</v>
      </c>
      <c r="D33" s="36"/>
      <c r="E33" s="36">
        <v>30</v>
      </c>
      <c r="F33" s="36"/>
      <c r="G33" s="36"/>
      <c r="H33" s="37"/>
      <c r="I33" s="37"/>
    </row>
    <row r="34" ht="30" customHeight="1" spans="1:9">
      <c r="A34" s="37" t="s">
        <v>40</v>
      </c>
      <c r="B34" s="26">
        <f t="shared" si="3"/>
        <v>150</v>
      </c>
      <c r="C34" s="36">
        <v>75</v>
      </c>
      <c r="D34" s="36"/>
      <c r="E34" s="36">
        <v>5</v>
      </c>
      <c r="F34" s="36">
        <v>70</v>
      </c>
      <c r="G34" s="36"/>
      <c r="H34" s="38"/>
      <c r="I34" s="38"/>
    </row>
  </sheetData>
  <autoFilter xmlns:etc="http://www.wps.cn/officeDocument/2017/etCustomData" ref="A8:IV34" etc:filterBottomFollowUsedRange="0">
    <extLst/>
  </autoFilter>
  <mergeCells count="8">
    <mergeCell ref="A2:I2"/>
    <mergeCell ref="C4:I4"/>
    <mergeCell ref="D5:G5"/>
    <mergeCell ref="A4:A5"/>
    <mergeCell ref="B4:B5"/>
    <mergeCell ref="C5:C6"/>
    <mergeCell ref="H5:H6"/>
    <mergeCell ref="I5:I6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榨菜</cp:lastModifiedBy>
  <dcterms:created xsi:type="dcterms:W3CDTF">2023-08-01T10:29:45Z</dcterms:created>
  <dcterms:modified xsi:type="dcterms:W3CDTF">2025-07-02T08:32:01Z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0737B9C5E257427FA3B83BBA1F39402C_13</vt:lpwstr>
  </property>
  <property fmtid="{D5CDD505-2E9C-101B-9397-08002B2CF9AE}" pid="3" name="KSOProductBuildVer">
    <vt:lpwstr>2052-12.1.0.21915</vt:lpwstr>
  </property>
</Properties>
</file>